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40" windowHeight="9675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L8" i="5" l="1"/>
  <c r="J8" i="5"/>
  <c r="H8" i="5"/>
  <c r="M8" i="5" l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<sst xmlns="http://schemas.openxmlformats.org/spreadsheetml/2006/main" count="23" uniqueCount="23">
  <si>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</si>
  <si>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</si>
  <si>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</si>
  <si>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</si>
  <si>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</si>
  <si>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</si>
  <si>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</si>
  <si>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</si>
  <si>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</si>
  <si>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3.1</t>
  </si>
  <si>
    <t>3.2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</si>
  <si>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</si>
  <si>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</si>
  <si>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</si>
  <si>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</si>
  <si>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</si>
  <si>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</si>
  <si>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</si>
  <si>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</si>
  <si>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Филиал ПАО "Россети Юг" -  "Волгоградэнерго"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</si>
  <si>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2023 год</t>
  </si>
  <si>
    <t>Приказ Комитета тарифного регулирования Волгоградской области от 28.11.2022 № 45/1</t>
  </si>
  <si>
    <t xml:space="preserve">Источник 1: Официальный интернет-портал 
правовой информации -http://publication.pravo.gov.ru/Document/View/3401202211300016/
Государственная система правовой информации: 
Дата опубликования: 30.11.2022
Номер опубликования: 3401202211300016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</si>
</sst>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6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vertical="center"/>
    </xf>
    <xf numFmtId="4" fontId="37" fillId="0" borderId="0" xfId="1" applyNumberFormat="1" applyFont="1" applyFill="1" applyBorder="1" applyAlignment="1">
      <alignment vertical="center"/>
    </xf>
    <xf numFmtId="3" fontId="6" fillId="3" borderId="2" xfId="1" applyNumberFormat="1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5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Fill="1" applyBorder="1" applyAlignment="1">
      <alignment horizontal="left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&#1058;&#1040;&#1056;&#1048;&#1060;&#1054;&#1054;&#1041;&#1056;&#1040;&#1047;&#1054;&#1042;&#1040;&#1053;&#1048;&#1045;/&#1058;&#1055;&#1055;/&#1058;&#1040;&#1056;&#1048;&#1060;&#1067;%202023/&#1048;&#1089;&#1087;&#1086;&#1083;&#1085;&#1077;&#1085;&#1080;&#1077;%20&#1087;&#1091;&#1085;&#1082;&#1090;&#1072;%203.8/&#1044;&#1083;&#1103;%20&#1079;&#1072;&#1082;&#1088;&#1099;&#1090;&#1080;&#1103;%20&#1079;&#1072;&#1076;&#1072;&#1095;&#1080;%20&#1087;&#1086;%20523%20&#1087;&#1088;&#1080;&#1082;&#1072;&#1079;&#1091;/&#1042;&#1069;%20&#1042;&#1099;&#1087;&#1072;&#1076;&#1072;&#1102;&#1097;&#1080;&#1077;%20&#1055;&#1088;&#1080;&#1083;&#1086;&#1078;&#1077;&#1085;&#1080;&#1077;%20&#8470;%205%20&#1080;%206%20&#1057;&#1054;&#1043;&#1051;&#1040;&#1057;&#1054;&#1042;&#1040;&#1053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9 СВОД"/>
      <sheetName val="Приложение 3 факт"/>
      <sheetName val="Расчеты до 15 кВт"/>
      <sheetName val="чернила 2019"/>
      <sheetName val="чернила 2020"/>
      <sheetName val="чернила 2021"/>
      <sheetName val="стройка 2019 до 15 кВт."/>
      <sheetName val="стройка 2020 г до 15 кВт"/>
      <sheetName val="стройка 2021 г до 15 кВт"/>
      <sheetName val="Проценты"/>
      <sheetName val=" Расчет до 150  с ЮЛ и ФЗ"/>
      <sheetName val="Прил.3.3.2 дог.с инвест."/>
      <sheetName val="стройка 2019 до 150 кВт"/>
      <sheetName val="стройка 2020 до 150 кВт"/>
      <sheetName val="стройка 2021 до 150 кВт"/>
      <sheetName val="9.4 - дог. ТП к ВССО и ФСК "/>
      <sheetName val="Управленческий учет"/>
      <sheetName val="Расчет расходов по орг-тех мер."/>
    </sheetNames>
    <sheetDataSet>
      <sheetData sheetId="0">
        <row r="20">
          <cell r="K20">
            <v>669.3981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2">
          <cell r="L72">
            <v>4.3547916785937488</v>
          </cell>
        </row>
      </sheetData>
      <sheetData sheetId="10">
        <row r="786">
          <cell r="O786">
            <v>31929.046347458425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2"/>
  <sheetViews>
    <sheetView tabSelected="1" view="pageBreakPreview" zoomScale="55" zoomScaleNormal="55" zoomScaleSheetLayoutView="55" workbookViewId="0">
      <selection activeCell="L11" sqref="L11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4" t="s">
        <v>8</v>
      </c>
      <c r="CU1" s="4"/>
    </row>
    <row r="2" spans="1:157" s="1" customFormat="1" ht="38.25" customHeight="1" x14ac:dyDescent="0.2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CU4" s="4"/>
    </row>
    <row r="5" spans="1:157" s="7" customFormat="1" ht="69" customHeight="1" x14ac:dyDescent="0.25">
      <c r="A5" s="34" t="s">
        <v>5</v>
      </c>
      <c r="B5" s="34" t="s">
        <v>4</v>
      </c>
      <c r="C5" s="28" t="s">
        <v>14</v>
      </c>
      <c r="D5" s="36"/>
      <c r="E5" s="36"/>
      <c r="F5" s="36"/>
      <c r="G5" s="29"/>
      <c r="H5" s="30" t="s">
        <v>1</v>
      </c>
      <c r="I5" s="31"/>
      <c r="J5" s="30" t="s">
        <v>17</v>
      </c>
      <c r="K5" s="31"/>
      <c r="L5" s="34" t="s">
        <v>6</v>
      </c>
      <c r="M5" s="30" t="s">
        <v>2</v>
      </c>
      <c r="N5" s="31"/>
      <c r="O5" s="37" t="s">
        <v>0</v>
      </c>
      <c r="P5" s="37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5"/>
      <c r="B6" s="35"/>
      <c r="C6" s="28" t="s">
        <v>15</v>
      </c>
      <c r="D6" s="36"/>
      <c r="E6" s="17" t="s">
        <v>13</v>
      </c>
      <c r="F6" s="17" t="s">
        <v>18</v>
      </c>
      <c r="G6" s="17" t="s">
        <v>16</v>
      </c>
      <c r="H6" s="32"/>
      <c r="I6" s="33"/>
      <c r="J6" s="32"/>
      <c r="K6" s="33"/>
      <c r="L6" s="35"/>
      <c r="M6" s="32"/>
      <c r="N6" s="33"/>
      <c r="O6" s="38"/>
      <c r="P6" s="3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28" t="s">
        <v>11</v>
      </c>
      <c r="D7" s="29"/>
      <c r="E7" s="18" t="s">
        <v>9</v>
      </c>
      <c r="F7" s="20" t="s">
        <v>10</v>
      </c>
      <c r="G7" s="20" t="s">
        <v>12</v>
      </c>
      <c r="H7" s="28">
        <v>5</v>
      </c>
      <c r="I7" s="29"/>
      <c r="J7" s="28">
        <v>6</v>
      </c>
      <c r="K7" s="29"/>
      <c r="L7" s="11">
        <v>7</v>
      </c>
      <c r="M7" s="28" t="s">
        <v>7</v>
      </c>
      <c r="N7" s="29"/>
      <c r="O7" s="12">
        <v>9</v>
      </c>
      <c r="P7" s="12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15.5" x14ac:dyDescent="0.25">
      <c r="A8" s="8">
        <v>1</v>
      </c>
      <c r="B8" s="8" t="s">
        <v>19</v>
      </c>
      <c r="C8" s="40">
        <v>23079.75</v>
      </c>
      <c r="D8" s="41"/>
      <c r="E8" s="13">
        <v>3181.2377598063822</v>
      </c>
      <c r="F8" s="21">
        <v>17104.609963865976</v>
      </c>
      <c r="G8" s="19">
        <v>2793.8993090401636</v>
      </c>
      <c r="H8" s="42">
        <f>[7]Проценты!$L$72</f>
        <v>4.3547916785937488</v>
      </c>
      <c r="I8" s="43"/>
      <c r="J8" s="40">
        <f>'[7] Расчет до 150  с ЮЛ и ФЗ'!$O$786</f>
        <v>31929.046347458425</v>
      </c>
      <c r="K8" s="41"/>
      <c r="L8" s="13">
        <f>'[7]Приложение 9 СВОД'!$K$20</f>
        <v>669.3981</v>
      </c>
      <c r="M8" s="44">
        <f>C8+H8+L8+J8</f>
        <v>55682.549239137021</v>
      </c>
      <c r="N8" s="45"/>
      <c r="O8" s="16" t="s">
        <v>21</v>
      </c>
      <c r="P8" s="24" t="s">
        <v>22</v>
      </c>
    </row>
    <row r="9" spans="1:157" ht="27.7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1" spans="1:157" ht="26.25" x14ac:dyDescent="0.25">
      <c r="B11" s="25"/>
      <c r="C11" s="26"/>
      <c r="D11" s="26"/>
      <c r="E11" s="26"/>
      <c r="F11" s="26"/>
      <c r="G11" s="26"/>
      <c r="H11" s="22"/>
    </row>
    <row r="12" spans="1:157" ht="26.25" x14ac:dyDescent="0.25">
      <c r="B12" s="22"/>
      <c r="C12" s="22"/>
      <c r="D12" s="22"/>
      <c r="E12" s="22"/>
      <c r="F12" s="23"/>
      <c r="G12" s="22"/>
      <c r="H12" s="22"/>
    </row>
  </sheetData>
  <mergeCells count="21">
    <mergeCell ref="A9:P9"/>
    <mergeCell ref="C8:D8"/>
    <mergeCell ref="H8:I8"/>
    <mergeCell ref="J8:K8"/>
    <mergeCell ref="M8:N8"/>
    <mergeCell ref="B11:G11"/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</mergeCells>
  <printOptions horizontalCentered="1"/>
  <pageMargins left="0.39370078740157483" right="0.39370078740157483" top="0.98425196850393704" bottom="0.39370078740157483" header="0" footer="0"/>
  <pageSetup paperSize="9" scale="35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2022-12-01T07:42:16Z</dcterms:modified>
</cp:coreProperties>
</file>